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JEFATURA DE SISTEMAS\Dropbox\OBSERVATORIO CIUDADANO 2024\1.- ENTORNO URBANO\"/>
    </mc:Choice>
  </mc:AlternateContent>
  <xr:revisionPtr revIDLastSave="0" documentId="13_ncr:1_{7623E8E2-9D90-421F-9B72-9A8B0D5F7F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.16" sheetId="9" r:id="rId1"/>
    <sheet name="Hoja1" sheetId="14" r:id="rId2"/>
  </sheets>
  <definedNames>
    <definedName name="_xlnm.Print_Area" localSheetId="0">'01.16'!$A$1:$X$80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4" l="1"/>
  <c r="C5" i="14"/>
  <c r="C6" i="14"/>
  <c r="C7" i="14"/>
  <c r="G31" i="9" s="1"/>
  <c r="C8" i="14"/>
  <c r="C9" i="14"/>
  <c r="C3" i="14"/>
  <c r="G27" i="9" s="1"/>
  <c r="E27" i="9"/>
  <c r="E28" i="9"/>
  <c r="E29" i="9"/>
  <c r="E30" i="9"/>
  <c r="E31" i="9"/>
  <c r="E32" i="9"/>
  <c r="E33" i="9"/>
  <c r="E26" i="9"/>
  <c r="G33" i="9"/>
  <c r="G32" i="9"/>
  <c r="G28" i="9"/>
  <c r="G29" i="9"/>
  <c r="G30" i="9"/>
  <c r="A46" i="9"/>
</calcChain>
</file>

<file path=xl/sharedStrings.xml><?xml version="1.0" encoding="utf-8"?>
<sst xmlns="http://schemas.openxmlformats.org/spreadsheetml/2006/main" count="64" uniqueCount="59">
  <si>
    <t>Descripción</t>
  </si>
  <si>
    <t>Variables</t>
  </si>
  <si>
    <t>Algoritmo de cálculo</t>
  </si>
  <si>
    <t>Clave:</t>
  </si>
  <si>
    <t>Eje:</t>
  </si>
  <si>
    <t>Fecha:</t>
  </si>
  <si>
    <t>Unidad de Medida:</t>
  </si>
  <si>
    <t>Temporalidad:</t>
  </si>
  <si>
    <t>Fuente(s) de información</t>
  </si>
  <si>
    <t>VALOR</t>
  </si>
  <si>
    <t>Evaluación</t>
  </si>
  <si>
    <t>INDICADOR</t>
  </si>
  <si>
    <t>Ámbito de análisis:</t>
  </si>
  <si>
    <t>Anterior</t>
  </si>
  <si>
    <t>Actual</t>
  </si>
  <si>
    <t>Meta</t>
  </si>
  <si>
    <t>Notas:</t>
  </si>
  <si>
    <t>Gráfica</t>
  </si>
  <si>
    <t>Interpretación</t>
  </si>
  <si>
    <t>1 de 2</t>
  </si>
  <si>
    <t>2 de 2</t>
  </si>
  <si>
    <t>Dependencia responsable:</t>
  </si>
  <si>
    <t>Captación de información</t>
  </si>
  <si>
    <t>Procesamiento de información</t>
  </si>
  <si>
    <t>Desarrollo del indicador</t>
  </si>
  <si>
    <t>Tópico:</t>
  </si>
  <si>
    <t>Movilidad</t>
  </si>
  <si>
    <t>Dirección de Seguridad Pública Municipal (DSPM)</t>
  </si>
  <si>
    <t>Departamento de Estadística e Informática</t>
  </si>
  <si>
    <t>1. Entorno Urbano</t>
  </si>
  <si>
    <t>Porcentaje</t>
  </si>
  <si>
    <t>2016</t>
  </si>
  <si>
    <t>2017</t>
  </si>
  <si>
    <t>2018</t>
  </si>
  <si>
    <t>2019</t>
  </si>
  <si>
    <t>2020</t>
  </si>
  <si>
    <t>Recepción de la información de la cantidad de accidentes viales por mes registrados anualmente, por parte de la DSPM.</t>
  </si>
  <si>
    <t>Captura y sumatoria en hoja de cálculo de excel del total de accidentes viales por mes en el municipio</t>
  </si>
  <si>
    <t>Se suma el dato de la cantidad de accidentes de tránsito registrados en un año.</t>
  </si>
  <si>
    <t>Tasa de variación de accidentes viales</t>
  </si>
  <si>
    <t>Porcentaje de variación del número de accidentes viales registrados en la ciudad</t>
  </si>
  <si>
    <t>Accidentes viales</t>
  </si>
  <si>
    <t>Año</t>
  </si>
  <si>
    <t>2021</t>
  </si>
  <si>
    <t>Anual</t>
  </si>
  <si>
    <t>Tasa de variación</t>
  </si>
  <si>
    <t>Base cero</t>
  </si>
  <si>
    <t>Municipio</t>
  </si>
  <si>
    <t>INEGI</t>
  </si>
  <si>
    <r>
      <rPr>
        <i/>
        <sz val="11"/>
        <rFont val="Webdings"/>
        <family val="1"/>
        <charset val="2"/>
      </rPr>
      <t>4</t>
    </r>
    <r>
      <rPr>
        <i/>
        <sz val="11"/>
        <rFont val="Arial"/>
        <family val="2"/>
      </rPr>
      <t>Dirección o departamento:</t>
    </r>
  </si>
  <si>
    <t>01.16</t>
  </si>
  <si>
    <t>Coplade / Conapo</t>
  </si>
  <si>
    <t>Accidentes de tránsito</t>
  </si>
  <si>
    <t>n.d.</t>
  </si>
  <si>
    <t>Mientras menor sea el porcentaje de accidentes viales más eficiente y segura es la red vial.</t>
  </si>
  <si>
    <t>∑av ant = Sumatoria de accidentes de tránsito anual inmediato anterior al año de referencia.</t>
  </si>
  <si>
    <t>∑av act = Sumatoria de accidentes de tránsito en el año de referencia.</t>
  </si>
  <si>
    <t>Para los años 2016-2019, y 2021-2023 se utilizan proyecciones de población municipales generadas por el Consejo Nacional de Población,</t>
  </si>
  <si>
    <t>publicadas en mayo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</si>
</sst>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sz val="9"/>
      <color theme="1"/>
      <name val="Arial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i/>
      <sz val="11"/>
      <name val="Arial"/>
      <family val="2"/>
    </font>
    <font>
      <i/>
      <sz val="11"/>
      <name val="Webdings"/>
      <family val="1"/>
      <charset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9757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2" borderId="0" xfId="0" applyFont="1" applyFill="1" applyBorder="1" applyAlignment="1"/>
    <xf numFmtId="0" fontId="2" fillId="2" borderId="0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1" xfId="0" applyFont="1" applyFill="1" applyBorder="1"/>
    <xf numFmtId="0" fontId="7" fillId="2" borderId="1" xfId="0" applyFont="1" applyFill="1" applyBorder="1"/>
    <xf numFmtId="0" fontId="1" fillId="2" borderId="1" xfId="0" applyFont="1" applyFill="1" applyBorder="1" applyAlignment="1"/>
    <xf numFmtId="0" fontId="8" fillId="2" borderId="8" xfId="0" applyFont="1" applyFill="1" applyBorder="1" applyAlignment="1">
      <alignment vertical="top"/>
    </xf>
    <xf numFmtId="10" fontId="0" fillId="0" borderId="0" xfId="2" applyNumberFormat="1" applyFont="1"/>
    <xf numFmtId="3" fontId="0" fillId="0" borderId="0" xfId="0" applyNumberFormat="1"/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0" xfId="0" applyAlignment="1">
      <alignment horizontal="left"/>
    </xf>
    <xf numFmtId="165" fontId="0" fillId="0" borderId="0" xfId="2" applyNumberFormat="1" applyFo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6" fillId="2" borderId="6" xfId="0" applyFont="1" applyFill="1" applyBorder="1" applyAlignment="1"/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10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/>
    </xf>
    <xf numFmtId="164" fontId="1" fillId="2" borderId="2" xfId="0" applyNumberFormat="1" applyFont="1" applyFill="1" applyBorder="1" applyAlignment="1">
      <alignment horizontal="center"/>
    </xf>
    <xf numFmtId="0" fontId="13" fillId="3" borderId="2" xfId="0" applyFont="1" applyFill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3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left"/>
    </xf>
    <xf numFmtId="0" fontId="14" fillId="3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3">
    <cellStyle name="Hipervínculo" xfId="1" builtinId="8"/>
    <cellStyle name="Normal" xfId="0" builtinId="0"/>
    <cellStyle name="Porcentaje" xfId="2" builtinId="5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numFmt numFmtId="3" formatCode="#,##0"/>
    </dxf>
  </dxfs>
  <tableStyles count="0" defaultTableStyle="TableStyleMedium2" defaultPivotStyle="PivotStyleLight16"/>
  <colors>
    <mruColors>
      <color rgb="FF500071"/>
      <color rgb="FF297571"/>
      <color rgb="FFFF330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Hoja1!$C$1</c:f>
              <c:strCache>
                <c:ptCount val="1"/>
                <c:pt idx="0">
                  <c:v>Tasa de variación</c:v>
                </c:pt>
              </c:strCache>
            </c:strRef>
          </c:tx>
          <c:spPr>
            <a:ln w="28575" cap="rnd">
              <a:solidFill>
                <a:schemeClr val="accent4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shade val="76000"/>
                </a:schemeClr>
              </a:solidFill>
              <a:ln w="9525">
                <a:solidFill>
                  <a:schemeClr val="accent4">
                    <a:shade val="76000"/>
                  </a:schemeClr>
                </a:solidFill>
              </a:ln>
              <a:effectLst/>
            </c:spPr>
          </c:marker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E29-4310-8E5F-01D84B014E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Hoja1!$A$3:$A$9</c:f>
              <c:strCach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strCache>
            </c:strRef>
          </c:cat>
          <c:val>
            <c:numRef>
              <c:f>Hoja1!$C$3:$C$9</c:f>
              <c:numCache>
                <c:formatCode>0.00%</c:formatCode>
                <c:ptCount val="7"/>
                <c:pt idx="0">
                  <c:v>-7.6031860970311449E-3</c:v>
                </c:pt>
                <c:pt idx="1">
                  <c:v>-7.2966070777091829E-4</c:v>
                </c:pt>
                <c:pt idx="2">
                  <c:v>6.7542898868200085E-2</c:v>
                </c:pt>
                <c:pt idx="3">
                  <c:v>-0.24521203830369354</c:v>
                </c:pt>
                <c:pt idx="4">
                  <c:v>0.35342093339374725</c:v>
                </c:pt>
                <c:pt idx="5">
                  <c:v>2.1426180113826687E-2</c:v>
                </c:pt>
                <c:pt idx="6">
                  <c:v>7.8662733529990092E-2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29-4310-8E5F-01D84B014EF8}"/>
            </c:ext>
          </c:extLst>
        </c:ser>
        <c:ser>
          <c:idx val="1"/>
          <c:order val="1"/>
          <c:tx>
            <c:strRef>
              <c:f>Hoja1!$D$1</c:f>
              <c:strCache>
                <c:ptCount val="1"/>
                <c:pt idx="0">
                  <c:v>Base cero</c:v>
                </c:pt>
              </c:strCache>
            </c:strRef>
          </c:tx>
          <c:spPr>
            <a:ln w="63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Hoja1!$A$3:$A$9</c:f>
              <c:strCach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strCache>
            </c:strRef>
          </c:cat>
          <c:val>
            <c:numRef>
              <c:f>Hoja1!$D$3:$D$9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29-4310-8E5F-01D84B014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078224"/>
        <c:axId val="1266094864"/>
      </c:lineChart>
      <c:dateAx>
        <c:axId val="126607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66094864"/>
        <c:crossesAt val="-0.35000000000000003"/>
        <c:auto val="0"/>
        <c:lblOffset val="100"/>
        <c:baseTimeUnit val="days"/>
      </c:dateAx>
      <c:valAx>
        <c:axId val="1266094864"/>
        <c:scaling>
          <c:orientation val="minMax"/>
        </c:scaling>
        <c:delete val="1"/>
        <c:axPos val="r"/>
        <c:numFmt formatCode="0.00%" sourceLinked="1"/>
        <c:majorTickMark val="out"/>
        <c:minorTickMark val="none"/>
        <c:tickLblPos val="nextTo"/>
        <c:crossAx val="126607822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Hoja1!$C$1</c:f>
              <c:strCache>
                <c:ptCount val="1"/>
                <c:pt idx="0">
                  <c:v>Tasa de variación</c:v>
                </c:pt>
              </c:strCache>
            </c:strRef>
          </c:tx>
          <c:spPr>
            <a:ln w="28575" cap="rnd">
              <a:solidFill>
                <a:schemeClr val="accent4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shade val="76000"/>
                </a:schemeClr>
              </a:solidFill>
              <a:ln w="9525">
                <a:solidFill>
                  <a:schemeClr val="accent4">
                    <a:shade val="76000"/>
                  </a:schemeClr>
                </a:solidFill>
              </a:ln>
              <a:effectLst/>
            </c:spPr>
          </c:marker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20F-4EE1-A952-0F46580B5C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Hoja1!$A$3:$A$9</c:f>
              <c:strCach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strCache>
            </c:strRef>
          </c:cat>
          <c:val>
            <c:numRef>
              <c:f>Hoja1!$C$3:$C$9</c:f>
              <c:numCache>
                <c:formatCode>0.00%</c:formatCode>
                <c:ptCount val="7"/>
                <c:pt idx="0">
                  <c:v>-7.6031860970311449E-3</c:v>
                </c:pt>
                <c:pt idx="1">
                  <c:v>-7.2966070777091829E-4</c:v>
                </c:pt>
                <c:pt idx="2">
                  <c:v>6.7542898868200085E-2</c:v>
                </c:pt>
                <c:pt idx="3">
                  <c:v>-0.24521203830369354</c:v>
                </c:pt>
                <c:pt idx="4">
                  <c:v>0.35342093339374725</c:v>
                </c:pt>
                <c:pt idx="5">
                  <c:v>2.1426180113826687E-2</c:v>
                </c:pt>
                <c:pt idx="6">
                  <c:v>7.8662733529990092E-2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0F-4EE1-A952-0F46580B5CDF}"/>
            </c:ext>
          </c:extLst>
        </c:ser>
        <c:ser>
          <c:idx val="1"/>
          <c:order val="1"/>
          <c:tx>
            <c:strRef>
              <c:f>Hoja1!$D$1</c:f>
              <c:strCache>
                <c:ptCount val="1"/>
                <c:pt idx="0">
                  <c:v>Base cero</c:v>
                </c:pt>
              </c:strCache>
            </c:strRef>
          </c:tx>
          <c:spPr>
            <a:ln w="63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Hoja1!$A$3:$A$9</c:f>
              <c:strCach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strCache>
            </c:strRef>
          </c:cat>
          <c:val>
            <c:numRef>
              <c:f>Hoja1!$D$3:$D$9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0F-4EE1-A952-0F46580B5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078224"/>
        <c:axId val="1266094864"/>
      </c:lineChart>
      <c:dateAx>
        <c:axId val="126607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66094864"/>
        <c:crossesAt val="-0.35000000000000003"/>
        <c:auto val="0"/>
        <c:lblOffset val="100"/>
        <c:baseTimeUnit val="days"/>
      </c:dateAx>
      <c:valAx>
        <c:axId val="1266094864"/>
        <c:scaling>
          <c:orientation val="minMax"/>
        </c:scaling>
        <c:delete val="1"/>
        <c:axPos val="r"/>
        <c:numFmt formatCode="0.00%" sourceLinked="1"/>
        <c:majorTickMark val="out"/>
        <c:minorTickMark val="none"/>
        <c:tickLblPos val="nextTo"/>
        <c:crossAx val="126607822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391624</xdr:colOff>
      <xdr:row>1</xdr:row>
      <xdr:rowOff>52751</xdr:rowOff>
    </xdr:from>
    <xdr:to>
      <xdr:col>19</xdr:col>
      <xdr:colOff>7937</xdr:colOff>
      <xdr:row>2</xdr:row>
      <xdr:rowOff>128953</xdr:rowOff>
    </xdr:to>
    <xdr:sp macro="" textlink="">
      <xdr:nvSpPr>
        <xdr:cNvPr id="4" name="TextBox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801324" y="224201"/>
          <a:ext cx="6250476" cy="247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  <a:latin typeface="Arial Black" panose="020B0A04020102020204" pitchFamily="34" charset="0"/>
            </a:rPr>
            <a:t>Observatorio</a:t>
          </a:r>
          <a:r>
            <a:rPr lang="es-MX" sz="1600" baseline="0">
              <a:solidFill>
                <a:sysClr val="windowText" lastClr="000000"/>
              </a:solidFill>
              <a:latin typeface="Arial Black" panose="020B0A04020102020204" pitchFamily="34" charset="0"/>
            </a:rPr>
            <a:t> de Calidad de Vida</a:t>
          </a:r>
          <a:endParaRPr lang="es-MX" sz="1600">
            <a:solidFill>
              <a:sysClr val="windowText" lastClr="00000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3</xdr:col>
      <xdr:colOff>482112</xdr:colOff>
      <xdr:row>41</xdr:row>
      <xdr:rowOff>43226</xdr:rowOff>
    </xdr:from>
    <xdr:to>
      <xdr:col>19</xdr:col>
      <xdr:colOff>98425</xdr:colOff>
      <xdr:row>42</xdr:row>
      <xdr:rowOff>119428</xdr:rowOff>
    </xdr:to>
    <xdr:sp macro="" textlink="">
      <xdr:nvSpPr>
        <xdr:cNvPr id="24" name="TextBox 10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891812" y="7882301"/>
          <a:ext cx="6250476" cy="247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  <a:latin typeface="Arial Black" panose="020B0A04020102020204" pitchFamily="34" charset="0"/>
            </a:rPr>
            <a:t>Observatorio</a:t>
          </a:r>
          <a:r>
            <a:rPr lang="es-MX" sz="1600" baseline="0">
              <a:solidFill>
                <a:sysClr val="windowText" lastClr="000000"/>
              </a:solidFill>
              <a:latin typeface="Arial Black" panose="020B0A04020102020204" pitchFamily="34" charset="0"/>
            </a:rPr>
            <a:t> de Calidad de Vida</a:t>
          </a:r>
          <a:endParaRPr lang="es-MX" sz="1600">
            <a:solidFill>
              <a:sysClr val="windowText" lastClr="00000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0</xdr:col>
      <xdr:colOff>20052</xdr:colOff>
      <xdr:row>19</xdr:row>
      <xdr:rowOff>169555</xdr:rowOff>
    </xdr:from>
    <xdr:to>
      <xdr:col>5</xdr:col>
      <xdr:colOff>295775</xdr:colOff>
      <xdr:row>20</xdr:row>
      <xdr:rowOff>180473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20052" y="3849213"/>
              <a:ext cx="2426368" cy="24152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lang="es-419" sz="1000" b="0">
                  <a:solidFill>
                    <a:sysClr val="windowText" lastClr="000000"/>
                  </a:solidFill>
                  <a:effectLst/>
                  <a:ea typeface="+mn-ea"/>
                  <a:cs typeface="+mn-cs"/>
                </a:rPr>
                <a:t>Tasa de variación de </a:t>
              </a:r>
              <a:r>
                <a:rPr lang="es-419" sz="1000" b="0" baseline="0">
                  <a:solidFill>
                    <a:sysClr val="windowText" lastClr="000000"/>
                  </a:solidFill>
                  <a:effectLst/>
                  <a:ea typeface="+mn-ea"/>
                  <a:cs typeface="+mn-cs"/>
                </a:rPr>
                <a:t>accidentes viales</a:t>
              </a:r>
              <a:r>
                <a:rPr lang="es-419" sz="1000" b="0">
                  <a:solidFill>
                    <a:sysClr val="windowText" lastClr="000000"/>
                  </a:solidFill>
                  <a:effectLst/>
                  <a:ea typeface="+mn-ea"/>
                  <a:cs typeface="+mn-cs"/>
                </a:rPr>
                <a:t>:</a:t>
              </a:r>
              <a:r>
                <a:rPr lang="es-419" sz="1000" b="0" baseline="0">
                  <a:solidFill>
                    <a:sysClr val="windowText" lastClr="000000"/>
                  </a:solidFill>
                  <a:effectLst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r>
                    <a:rPr lang="es-419" sz="1000" b="0" i="1">
                      <a:solidFill>
                        <a:sysClr val="windowText" lastClr="00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𝑇</m:t>
                  </m:r>
                  <m:r>
                    <a:rPr lang="es-MX" sz="1000" b="0" i="1" baseline="-25000">
                      <a:solidFill>
                        <a:sysClr val="windowText" lastClr="00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𝑣𝑎𝑐</m:t>
                  </m:r>
                </m:oMath>
              </a14:m>
              <a:endParaRPr lang="es-MX" sz="1000">
                <a:solidFill>
                  <a:sysClr val="windowText" lastClr="000000"/>
                </a:solidFill>
              </a:endParaRPr>
            </a:p>
          </xdr:txBody>
        </xdr:sp>
      </mc:Choice>
      <mc:Fallback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20052" y="3849213"/>
              <a:ext cx="2426368" cy="24152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lang="es-419" sz="1000" b="0">
                  <a:solidFill>
                    <a:sysClr val="windowText" lastClr="000000"/>
                  </a:solidFill>
                  <a:effectLst/>
                  <a:ea typeface="+mn-ea"/>
                  <a:cs typeface="+mn-cs"/>
                </a:rPr>
                <a:t>Tasa de variación de </a:t>
              </a:r>
              <a:r>
                <a:rPr lang="es-419" sz="1000" b="0" baseline="0">
                  <a:solidFill>
                    <a:sysClr val="windowText" lastClr="000000"/>
                  </a:solidFill>
                  <a:effectLst/>
                  <a:ea typeface="+mn-ea"/>
                  <a:cs typeface="+mn-cs"/>
                </a:rPr>
                <a:t>accidentes viales</a:t>
              </a:r>
              <a:r>
                <a:rPr lang="es-419" sz="1000" b="0">
                  <a:solidFill>
                    <a:sysClr val="windowText" lastClr="000000"/>
                  </a:solidFill>
                  <a:effectLst/>
                  <a:ea typeface="+mn-ea"/>
                  <a:cs typeface="+mn-cs"/>
                </a:rPr>
                <a:t>:</a:t>
              </a:r>
              <a:r>
                <a:rPr lang="es-419" sz="1000" b="0" baseline="0">
                  <a:solidFill>
                    <a:sysClr val="windowText" lastClr="000000"/>
                  </a:solidFill>
                  <a:effectLst/>
                  <a:ea typeface="+mn-ea"/>
                  <a:cs typeface="+mn-cs"/>
                </a:rPr>
                <a:t> </a:t>
              </a:r>
              <a:r>
                <a:rPr lang="es-419" sz="1000" b="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𝑇</a:t>
              </a:r>
              <a:r>
                <a:rPr lang="es-MX" sz="1000" b="0" i="0" baseline="-2500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𝑣𝑎𝑐</a:t>
              </a:r>
              <a:endParaRPr lang="es-MX" sz="10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twoCellAnchor>
  <xdr:twoCellAnchor editAs="oneCell">
    <xdr:from>
      <xdr:col>0</xdr:col>
      <xdr:colOff>52387</xdr:colOff>
      <xdr:row>0</xdr:row>
      <xdr:rowOff>114300</xdr:rowOff>
    </xdr:from>
    <xdr:to>
      <xdr:col>4</xdr:col>
      <xdr:colOff>221818</xdr:colOff>
      <xdr:row>3</xdr:row>
      <xdr:rowOff>86309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95292E60-DDCB-4CE9-9DB7-8D3A065C2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" y="114300"/>
          <a:ext cx="2069669" cy="486359"/>
        </a:xfrm>
        <a:prstGeom prst="rect">
          <a:avLst/>
        </a:prstGeom>
      </xdr:spPr>
    </xdr:pic>
    <xdr:clientData/>
  </xdr:twoCellAnchor>
  <xdr:twoCellAnchor editAs="oneCell">
    <xdr:from>
      <xdr:col>0</xdr:col>
      <xdr:colOff>33877</xdr:colOff>
      <xdr:row>40</xdr:row>
      <xdr:rowOff>95250</xdr:rowOff>
    </xdr:from>
    <xdr:to>
      <xdr:col>5</xdr:col>
      <xdr:colOff>86874</xdr:colOff>
      <xdr:row>43</xdr:row>
      <xdr:rowOff>124408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B15C0949-BBB6-461E-A5C7-1EE0DD6C8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7" y="7858125"/>
          <a:ext cx="2205647" cy="572083"/>
        </a:xfrm>
        <a:prstGeom prst="rect">
          <a:avLst/>
        </a:prstGeom>
      </xdr:spPr>
    </xdr:pic>
    <xdr:clientData/>
  </xdr:twoCellAnchor>
  <xdr:twoCellAnchor editAs="oneCell">
    <xdr:from>
      <xdr:col>20</xdr:col>
      <xdr:colOff>228599</xdr:colOff>
      <xdr:row>0</xdr:row>
      <xdr:rowOff>23812</xdr:rowOff>
    </xdr:from>
    <xdr:to>
      <xdr:col>23</xdr:col>
      <xdr:colOff>322144</xdr:colOff>
      <xdr:row>3</xdr:row>
      <xdr:rowOff>138347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9D27FCE-654E-AFE1-913D-CDB17A018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2037" y="23812"/>
          <a:ext cx="1322270" cy="628885"/>
        </a:xfrm>
        <a:prstGeom prst="rect">
          <a:avLst/>
        </a:prstGeom>
      </xdr:spPr>
    </xdr:pic>
    <xdr:clientData/>
  </xdr:twoCellAnchor>
  <xdr:twoCellAnchor editAs="oneCell">
    <xdr:from>
      <xdr:col>20</xdr:col>
      <xdr:colOff>19050</xdr:colOff>
      <xdr:row>40</xdr:row>
      <xdr:rowOff>39187</xdr:rowOff>
    </xdr:from>
    <xdr:to>
      <xdr:col>23</xdr:col>
      <xdr:colOff>317383</xdr:colOff>
      <xdr:row>43</xdr:row>
      <xdr:rowOff>123825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1665C6D9-A2BF-4CDC-AFE0-FE452C871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973512"/>
          <a:ext cx="1441333" cy="627563"/>
        </a:xfrm>
        <a:prstGeom prst="rect">
          <a:avLst/>
        </a:prstGeom>
      </xdr:spPr>
    </xdr:pic>
    <xdr:clientData/>
  </xdr:twoCellAnchor>
  <xdr:twoCellAnchor>
    <xdr:from>
      <xdr:col>12</xdr:col>
      <xdr:colOff>42333</xdr:colOff>
      <xdr:row>23</xdr:row>
      <xdr:rowOff>84666</xdr:rowOff>
    </xdr:from>
    <xdr:to>
      <xdr:col>23</xdr:col>
      <xdr:colOff>285750</xdr:colOff>
      <xdr:row>35</xdr:row>
      <xdr:rowOff>148166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CC2AC6DD-92A9-425E-B2F8-306E08193C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</xdr:col>
      <xdr:colOff>101766</xdr:colOff>
      <xdr:row>17</xdr:row>
      <xdr:rowOff>119313</xdr:rowOff>
    </xdr:from>
    <xdr:ext cx="1409360" cy="38036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E118240D-784F-4635-9356-ACDC0E974C85}"/>
                </a:ext>
              </a:extLst>
            </xdr:cNvPr>
            <xdr:cNvSpPr txBox="1"/>
          </xdr:nvSpPr>
          <xdr:spPr>
            <a:xfrm>
              <a:off x="557963" y="3337760"/>
              <a:ext cx="1409360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MX" sz="110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MX" sz="110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𝑇</m:t>
                        </m:r>
                      </m:e>
                      <m:sub>
                        <m:r>
                          <a:rPr lang="es-MX" sz="110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𝑣𝑎𝑣</m:t>
                        </m:r>
                      </m:sub>
                    </m:sSub>
                    <m:r>
                      <a:rPr lang="es-MX" sz="1100" i="1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d>
                      <m:dPr>
                        <m:ctrlPr>
                          <a:rPr lang="es-MX" sz="110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s-MX" sz="1100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m:rPr>
                                <m:sty m:val="p"/>
                              </m:rPr>
                              <a:rPr lang="es-MX" sz="1100" i="0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Σ</m:t>
                            </m:r>
                            <m:r>
                              <a:rPr lang="es-MX" sz="1100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𝑎𝑣</m:t>
                            </m:r>
                            <m:r>
                              <a:rPr lang="es-MX" sz="1100" b="0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es-MX" sz="1100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𝑎𝑐𝑡</m:t>
                            </m:r>
                          </m:num>
                          <m:den>
                            <m:nary>
                              <m:naryPr>
                                <m:chr m:val="∑"/>
                                <m:grow m:val="on"/>
                                <m:subHide m:val="on"/>
                                <m:supHide m:val="on"/>
                                <m:ctrlPr>
                                  <a:rPr lang="es-MX" sz="1100" i="1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naryPr>
                              <m:sub/>
                              <m:sup/>
                              <m:e>
                                <m:r>
                                  <a:rPr lang="es-MX" sz="1100" i="1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𝑎𝑣</m:t>
                                </m:r>
                                <m:r>
                                  <a:rPr lang="es-MX" sz="1100" b="0" i="1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 </m:t>
                                </m:r>
                                <m:r>
                                  <a:rPr lang="es-MX" sz="1100" i="1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𝑎𝑛𝑡</m:t>
                                </m:r>
                              </m:e>
                            </m:nary>
                          </m:den>
                        </m:f>
                      </m:e>
                    </m:d>
                    <m:r>
                      <a:rPr lang="es-MX" sz="1100" i="1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−1</m:t>
                    </m:r>
                  </m:oMath>
                </m:oMathPara>
              </a14:m>
              <a:endParaRPr lang="es-MX" sz="1100" i="1">
                <a:solidFill>
                  <a:schemeClr val="tx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Choice>
      <mc:Fallback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E118240D-784F-4635-9356-ACDC0E974C85}"/>
                </a:ext>
              </a:extLst>
            </xdr:cNvPr>
            <xdr:cNvSpPr txBox="1"/>
          </xdr:nvSpPr>
          <xdr:spPr>
            <a:xfrm>
              <a:off x="557963" y="3337760"/>
              <a:ext cx="1409360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𝑇_𝑣𝑎𝑣=((Σ𝑎𝑣</a:t>
              </a:r>
              <a:r>
                <a:rPr lang="es-MX" sz="1100" b="0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MX" sz="1100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𝑎𝑐𝑡)/(∑128▒〖𝑎𝑣</a:t>
              </a:r>
              <a:r>
                <a:rPr lang="es-MX" sz="1100" b="0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MX" sz="1100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𝑎𝑛𝑡〗))−1</a:t>
              </a:r>
              <a:endParaRPr lang="es-MX" sz="1100" i="1">
                <a:solidFill>
                  <a:schemeClr val="tx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12</xdr:row>
      <xdr:rowOff>28575</xdr:rowOff>
    </xdr:from>
    <xdr:to>
      <xdr:col>4</xdr:col>
      <xdr:colOff>47625</xdr:colOff>
      <xdr:row>24</xdr:row>
      <xdr:rowOff>10583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E987BB1-1A2E-4279-8021-A95C263417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CBF9636-6FB9-4AFE-A763-645557682AF0}" name="Tabla2" displayName="Tabla2" ref="A1:D9" totalsRowShown="0">
  <autoFilter ref="A1:D9" xr:uid="{2CBF9636-6FB9-4AFE-A763-645557682AF0}"/>
  <tableColumns count="4">
    <tableColumn id="1" xr3:uid="{7285A56C-D097-4276-A8A8-8C7675414893}" name="Año"/>
    <tableColumn id="2" xr3:uid="{7FA47732-165F-4D38-A083-BCE496286DDC}" name="Accidentes viales" dataDxfId="1"/>
    <tableColumn id="3" xr3:uid="{087F089C-474D-46E9-8621-9BC36F14E4B4}" name="Tasa de variación" dataDxfId="0">
      <calculatedColumnFormula>(B2/B1)-1</calculatedColumnFormula>
    </tableColumn>
    <tableColumn id="4" xr3:uid="{BD664CCA-CCFA-4A69-8ED3-559559F9FD04}" name="Base cer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80"/>
  <sheetViews>
    <sheetView tabSelected="1" view="pageBreakPreview" topLeftCell="A17" zoomScaleNormal="120" zoomScaleSheetLayoutView="100" workbookViewId="0">
      <selection activeCell="AA23" sqref="AA23"/>
    </sheetView>
  </sheetViews>
  <sheetFormatPr baseColWidth="10" defaultColWidth="9.140625" defaultRowHeight="14.25" x14ac:dyDescent="0.2"/>
  <cols>
    <col min="1" max="1" width="6.85546875" style="1" customWidth="1"/>
    <col min="2" max="2" width="5.85546875" style="1" customWidth="1"/>
    <col min="3" max="3" width="7" style="1" customWidth="1"/>
    <col min="4" max="4" width="6.85546875" style="1" customWidth="1"/>
    <col min="5" max="24" width="5.7109375" style="1" customWidth="1"/>
    <col min="25" max="16384" width="9.140625" style="1"/>
  </cols>
  <sheetData>
    <row r="1" spans="1:24" x14ac:dyDescent="0.2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</row>
    <row r="2" spans="1:24" x14ac:dyDescent="0.2">
      <c r="A2" s="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9"/>
    </row>
    <row r="3" spans="1:24" x14ac:dyDescent="0.2">
      <c r="A3" s="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/>
    </row>
    <row r="4" spans="1:24" x14ac:dyDescent="0.2">
      <c r="A4" s="8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9"/>
    </row>
    <row r="5" spans="1:24" ht="15" x14ac:dyDescent="0.2">
      <c r="A5" s="39" t="s">
        <v>11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</row>
    <row r="6" spans="1:24" ht="21.75" customHeight="1" x14ac:dyDescent="0.2">
      <c r="A6" s="40" t="s">
        <v>39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</row>
    <row r="7" spans="1:24" ht="9.9499999999999993" customHeight="1" x14ac:dyDescent="0.2">
      <c r="A7" s="8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9"/>
    </row>
    <row r="8" spans="1:24" ht="15.75" customHeight="1" x14ac:dyDescent="0.2">
      <c r="A8" s="44" t="s">
        <v>3</v>
      </c>
      <c r="B8" s="44"/>
      <c r="C8" s="44"/>
      <c r="D8" s="44"/>
      <c r="E8" s="45" t="s">
        <v>50</v>
      </c>
      <c r="F8" s="45"/>
      <c r="G8" s="45"/>
      <c r="H8" s="45"/>
      <c r="I8" s="44" t="s">
        <v>4</v>
      </c>
      <c r="J8" s="44"/>
      <c r="K8" s="44"/>
      <c r="L8" s="41" t="s">
        <v>29</v>
      </c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</row>
    <row r="9" spans="1:24" ht="15.75" customHeight="1" x14ac:dyDescent="0.2">
      <c r="A9" s="44" t="s">
        <v>12</v>
      </c>
      <c r="B9" s="44"/>
      <c r="C9" s="44"/>
      <c r="D9" s="44"/>
      <c r="E9" s="46" t="s">
        <v>47</v>
      </c>
      <c r="F9" s="46"/>
      <c r="G9" s="46"/>
      <c r="H9" s="46"/>
      <c r="I9" s="44" t="s">
        <v>25</v>
      </c>
      <c r="J9" s="44"/>
      <c r="K9" s="44"/>
      <c r="L9" s="42" t="s">
        <v>26</v>
      </c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1:24" ht="15.75" customHeight="1" x14ac:dyDescent="0.2">
      <c r="A10" s="44" t="s">
        <v>6</v>
      </c>
      <c r="B10" s="44"/>
      <c r="C10" s="44"/>
      <c r="D10" s="44"/>
      <c r="E10" s="46" t="s">
        <v>30</v>
      </c>
      <c r="F10" s="46"/>
      <c r="G10" s="46"/>
      <c r="H10" s="46"/>
      <c r="I10" s="44" t="s">
        <v>7</v>
      </c>
      <c r="J10" s="44"/>
      <c r="K10" s="44"/>
      <c r="L10" s="42" t="s">
        <v>44</v>
      </c>
      <c r="M10" s="42"/>
      <c r="N10" s="42"/>
      <c r="O10" s="42"/>
      <c r="P10" s="42"/>
      <c r="Q10" s="44" t="s">
        <v>5</v>
      </c>
      <c r="R10" s="44"/>
      <c r="S10" s="44"/>
      <c r="T10" s="43">
        <v>45427</v>
      </c>
      <c r="U10" s="43"/>
      <c r="V10" s="43"/>
      <c r="W10" s="43"/>
      <c r="X10" s="43"/>
    </row>
    <row r="11" spans="1:24" ht="9.9499999999999993" customHeight="1" x14ac:dyDescent="0.2">
      <c r="A11" s="8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9"/>
    </row>
    <row r="12" spans="1:24" ht="15.75" customHeight="1" x14ac:dyDescent="0.2">
      <c r="A12" s="47" t="s">
        <v>0</v>
      </c>
      <c r="B12" s="47"/>
      <c r="C12" s="47"/>
      <c r="D12" s="47"/>
      <c r="E12" s="47"/>
      <c r="F12" s="47"/>
      <c r="G12" s="47"/>
      <c r="H12" s="47"/>
      <c r="I12" s="47"/>
      <c r="J12" s="47"/>
      <c r="K12" s="47" t="s">
        <v>18</v>
      </c>
      <c r="L12" s="47"/>
      <c r="M12" s="47"/>
      <c r="N12" s="47"/>
      <c r="O12" s="47"/>
      <c r="P12" s="47"/>
      <c r="Q12" s="47"/>
      <c r="R12" s="47" t="s">
        <v>8</v>
      </c>
      <c r="S12" s="47"/>
      <c r="T12" s="47"/>
      <c r="U12" s="47"/>
      <c r="V12" s="47"/>
      <c r="W12" s="47"/>
      <c r="X12" s="47"/>
    </row>
    <row r="13" spans="1:24" ht="19.5" customHeight="1" x14ac:dyDescent="0.2">
      <c r="A13" s="48" t="s">
        <v>40</v>
      </c>
      <c r="B13" s="48"/>
      <c r="C13" s="48"/>
      <c r="D13" s="48"/>
      <c r="E13" s="48"/>
      <c r="F13" s="48"/>
      <c r="G13" s="48"/>
      <c r="H13" s="48"/>
      <c r="I13" s="48"/>
      <c r="J13" s="48"/>
      <c r="K13" s="48" t="s">
        <v>54</v>
      </c>
      <c r="L13" s="48"/>
      <c r="M13" s="48"/>
      <c r="N13" s="48"/>
      <c r="O13" s="48"/>
      <c r="P13" s="48"/>
      <c r="Q13" s="48"/>
      <c r="R13" s="49" t="s">
        <v>27</v>
      </c>
      <c r="S13" s="50"/>
      <c r="T13" s="50"/>
      <c r="U13" s="50"/>
      <c r="V13" s="50"/>
      <c r="W13" s="50"/>
      <c r="X13" s="51"/>
    </row>
    <row r="14" spans="1:24" ht="12" customHeight="1" x14ac:dyDescent="0.2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52"/>
      <c r="S14" s="53"/>
      <c r="T14" s="53"/>
      <c r="U14" s="53"/>
      <c r="V14" s="53"/>
      <c r="W14" s="53"/>
      <c r="X14" s="54"/>
    </row>
    <row r="15" spans="1:24" x14ac:dyDescent="0.2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52" t="s">
        <v>48</v>
      </c>
      <c r="S15" s="53"/>
      <c r="T15" s="53"/>
      <c r="U15" s="53"/>
      <c r="V15" s="53"/>
      <c r="W15" s="53"/>
      <c r="X15" s="54"/>
    </row>
    <row r="16" spans="1:24" ht="15.75" customHeight="1" x14ac:dyDescent="0.2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55" t="s">
        <v>51</v>
      </c>
      <c r="S16" s="56"/>
      <c r="T16" s="56"/>
      <c r="U16" s="56"/>
      <c r="V16" s="56"/>
      <c r="W16" s="56"/>
      <c r="X16" s="57"/>
    </row>
    <row r="17" spans="1:24" ht="15.75" customHeight="1" x14ac:dyDescent="0.2">
      <c r="A17" s="47" t="s">
        <v>2</v>
      </c>
      <c r="B17" s="47"/>
      <c r="C17" s="47"/>
      <c r="D17" s="47"/>
      <c r="E17" s="47"/>
      <c r="F17" s="47"/>
      <c r="G17" s="47" t="s">
        <v>1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</row>
    <row r="18" spans="1:24" ht="18" customHeight="1" x14ac:dyDescent="0.2">
      <c r="A18" s="86"/>
      <c r="B18" s="86"/>
      <c r="C18" s="86"/>
      <c r="D18" s="86"/>
      <c r="E18" s="86"/>
      <c r="F18" s="86"/>
      <c r="G18" s="74" t="s">
        <v>56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6"/>
    </row>
    <row r="19" spans="1:24" ht="18" customHeight="1" x14ac:dyDescent="0.2">
      <c r="A19" s="86"/>
      <c r="B19" s="86"/>
      <c r="C19" s="86"/>
      <c r="D19" s="86"/>
      <c r="E19" s="86"/>
      <c r="F19" s="86"/>
      <c r="G19" s="77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9"/>
    </row>
    <row r="20" spans="1:24" ht="18" customHeight="1" x14ac:dyDescent="0.2">
      <c r="A20" s="86"/>
      <c r="B20" s="86"/>
      <c r="C20" s="86"/>
      <c r="D20" s="86"/>
      <c r="E20" s="86"/>
      <c r="F20" s="86"/>
      <c r="G20" s="80" t="s">
        <v>55</v>
      </c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2"/>
    </row>
    <row r="21" spans="1:24" ht="18" customHeight="1" x14ac:dyDescent="0.2">
      <c r="A21" s="86"/>
      <c r="B21" s="86"/>
      <c r="C21" s="86"/>
      <c r="D21" s="86"/>
      <c r="E21" s="86"/>
      <c r="F21" s="86"/>
      <c r="G21" s="83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5"/>
    </row>
    <row r="22" spans="1:24" ht="9.9499999999999993" customHeight="1" x14ac:dyDescent="0.2">
      <c r="A22" s="8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9"/>
    </row>
    <row r="23" spans="1:24" ht="15" x14ac:dyDescent="0.2">
      <c r="A23" s="39" t="s">
        <v>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58" t="s">
        <v>17</v>
      </c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</row>
    <row r="24" spans="1:24" ht="15" customHeight="1" x14ac:dyDescent="0.2">
      <c r="A24" s="37" t="s">
        <v>13</v>
      </c>
      <c r="B24" s="37"/>
      <c r="C24" s="37" t="s">
        <v>42</v>
      </c>
      <c r="D24" s="37"/>
      <c r="E24" s="67" t="s">
        <v>52</v>
      </c>
      <c r="F24" s="68"/>
      <c r="G24" s="71" t="s">
        <v>45</v>
      </c>
      <c r="H24" s="68"/>
      <c r="I24" s="59" t="s">
        <v>15</v>
      </c>
      <c r="J24" s="60"/>
      <c r="K24" s="59" t="s">
        <v>10</v>
      </c>
      <c r="L24" s="60"/>
      <c r="M24" s="20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2"/>
    </row>
    <row r="25" spans="1:24" ht="15" customHeight="1" x14ac:dyDescent="0.2">
      <c r="A25" s="37"/>
      <c r="B25" s="37"/>
      <c r="C25" s="37"/>
      <c r="D25" s="37"/>
      <c r="E25" s="69"/>
      <c r="F25" s="70"/>
      <c r="G25" s="72"/>
      <c r="H25" s="70"/>
      <c r="I25" s="61"/>
      <c r="J25" s="62"/>
      <c r="K25" s="61"/>
      <c r="L25" s="62"/>
      <c r="M25" s="23"/>
      <c r="N25" s="3"/>
      <c r="O25" s="3"/>
      <c r="P25" s="3"/>
      <c r="Q25" s="3"/>
      <c r="R25" s="3"/>
      <c r="S25" s="3"/>
      <c r="T25" s="3"/>
      <c r="U25" s="3"/>
      <c r="V25" s="3"/>
      <c r="W25" s="3"/>
      <c r="X25" s="24"/>
    </row>
    <row r="26" spans="1:24" ht="15.75" customHeight="1" x14ac:dyDescent="0.2">
      <c r="A26" s="37"/>
      <c r="B26" s="37"/>
      <c r="C26" s="36">
        <v>2016</v>
      </c>
      <c r="D26" s="36"/>
      <c r="E26" s="32">
        <f>Hoja1!B2</f>
        <v>2762</v>
      </c>
      <c r="F26" s="33"/>
      <c r="G26" s="65" t="s">
        <v>53</v>
      </c>
      <c r="H26" s="66"/>
      <c r="I26" s="30"/>
      <c r="J26" s="31"/>
      <c r="K26" s="28"/>
      <c r="L26" s="29"/>
      <c r="M26" s="23"/>
      <c r="N26" s="3"/>
      <c r="O26" s="3"/>
      <c r="P26" s="3"/>
      <c r="Q26" s="3"/>
      <c r="R26" s="3"/>
      <c r="S26" s="3"/>
      <c r="T26" s="3"/>
      <c r="U26" s="3"/>
      <c r="V26" s="3"/>
      <c r="W26" s="3"/>
      <c r="X26" s="24"/>
    </row>
    <row r="27" spans="1:24" ht="15" customHeight="1" x14ac:dyDescent="0.2">
      <c r="A27" s="37"/>
      <c r="B27" s="37"/>
      <c r="C27" s="36">
        <v>2017</v>
      </c>
      <c r="D27" s="36"/>
      <c r="E27" s="32">
        <f>Hoja1!B3</f>
        <v>2741</v>
      </c>
      <c r="F27" s="33"/>
      <c r="G27" s="34">
        <f>Hoja1!C3</f>
        <v>-7.6031860970311449E-3</v>
      </c>
      <c r="H27" s="35"/>
      <c r="I27" s="36"/>
      <c r="J27" s="36"/>
      <c r="K27" s="36"/>
      <c r="L27" s="36"/>
      <c r="M27" s="23"/>
      <c r="N27" s="3"/>
      <c r="O27" s="3"/>
      <c r="P27" s="3"/>
      <c r="Q27" s="3"/>
      <c r="R27" s="3"/>
      <c r="S27" s="3"/>
      <c r="T27" s="3"/>
      <c r="U27" s="3"/>
      <c r="V27" s="3"/>
      <c r="W27" s="3"/>
      <c r="X27" s="24"/>
    </row>
    <row r="28" spans="1:24" ht="15" customHeight="1" x14ac:dyDescent="0.2">
      <c r="A28" s="37"/>
      <c r="B28" s="37"/>
      <c r="C28" s="36">
        <v>2018</v>
      </c>
      <c r="D28" s="36"/>
      <c r="E28" s="32">
        <f>Hoja1!B4</f>
        <v>2739</v>
      </c>
      <c r="F28" s="33"/>
      <c r="G28" s="34">
        <f>Hoja1!C4</f>
        <v>-7.2966070777091829E-4</v>
      </c>
      <c r="H28" s="35"/>
      <c r="I28" s="30"/>
      <c r="J28" s="31"/>
      <c r="K28" s="30"/>
      <c r="L28" s="31"/>
      <c r="M28" s="23"/>
      <c r="N28" s="3"/>
      <c r="O28" s="3"/>
      <c r="P28" s="3"/>
      <c r="Q28" s="3"/>
      <c r="R28" s="3"/>
      <c r="S28" s="3"/>
      <c r="T28" s="3"/>
      <c r="U28" s="3"/>
      <c r="V28" s="3"/>
      <c r="W28" s="3"/>
      <c r="X28" s="24"/>
    </row>
    <row r="29" spans="1:24" ht="15" customHeight="1" x14ac:dyDescent="0.2">
      <c r="A29" s="37"/>
      <c r="B29" s="37"/>
      <c r="C29" s="36">
        <v>2019</v>
      </c>
      <c r="D29" s="36"/>
      <c r="E29" s="32">
        <f>Hoja1!B5</f>
        <v>2924</v>
      </c>
      <c r="F29" s="33"/>
      <c r="G29" s="34">
        <f>Hoja1!C5</f>
        <v>6.7542898868200085E-2</v>
      </c>
      <c r="H29" s="35"/>
      <c r="I29" s="30"/>
      <c r="J29" s="31"/>
      <c r="K29" s="30"/>
      <c r="L29" s="31"/>
      <c r="M29" s="23"/>
      <c r="N29" s="3"/>
      <c r="O29" s="3"/>
      <c r="P29" s="3"/>
      <c r="Q29" s="3"/>
      <c r="R29" s="3"/>
      <c r="S29" s="3"/>
      <c r="T29" s="3"/>
      <c r="U29" s="3"/>
      <c r="V29" s="3"/>
      <c r="W29" s="3"/>
      <c r="X29" s="24"/>
    </row>
    <row r="30" spans="1:24" ht="15" customHeight="1" x14ac:dyDescent="0.2">
      <c r="A30" s="37"/>
      <c r="B30" s="37"/>
      <c r="C30" s="36">
        <v>2020</v>
      </c>
      <c r="D30" s="36"/>
      <c r="E30" s="32">
        <f>Hoja1!B6</f>
        <v>2207</v>
      </c>
      <c r="F30" s="33"/>
      <c r="G30" s="34">
        <f>Hoja1!C6</f>
        <v>-0.24521203830369354</v>
      </c>
      <c r="H30" s="35"/>
      <c r="I30" s="30"/>
      <c r="J30" s="31"/>
      <c r="K30" s="30"/>
      <c r="L30" s="31"/>
      <c r="M30" s="23"/>
      <c r="N30" s="3"/>
      <c r="O30" s="3"/>
      <c r="P30" s="3"/>
      <c r="Q30" s="3"/>
      <c r="R30" s="3"/>
      <c r="S30" s="3"/>
      <c r="T30" s="3"/>
      <c r="U30" s="3"/>
      <c r="V30" s="3"/>
      <c r="W30" s="3"/>
      <c r="X30" s="24"/>
    </row>
    <row r="31" spans="1:24" ht="15" customHeight="1" x14ac:dyDescent="0.2">
      <c r="A31" s="37"/>
      <c r="B31" s="37"/>
      <c r="C31" s="36">
        <v>2021</v>
      </c>
      <c r="D31" s="36"/>
      <c r="E31" s="32">
        <f>Hoja1!B7</f>
        <v>2987</v>
      </c>
      <c r="F31" s="33"/>
      <c r="G31" s="34">
        <f>Hoja1!C7</f>
        <v>0.35342093339374725</v>
      </c>
      <c r="H31" s="35"/>
      <c r="I31" s="30"/>
      <c r="J31" s="31"/>
      <c r="K31" s="30"/>
      <c r="L31" s="31"/>
      <c r="M31" s="23"/>
      <c r="N31" s="3"/>
      <c r="O31" s="3"/>
      <c r="P31" s="3"/>
      <c r="Q31" s="3"/>
      <c r="R31" s="3"/>
      <c r="S31" s="3"/>
      <c r="T31" s="3"/>
      <c r="U31" s="3"/>
      <c r="V31" s="3"/>
      <c r="W31" s="3"/>
      <c r="X31" s="24"/>
    </row>
    <row r="32" spans="1:24" ht="15" customHeight="1" x14ac:dyDescent="0.2">
      <c r="A32" s="37"/>
      <c r="B32" s="37"/>
      <c r="C32" s="36">
        <v>2022</v>
      </c>
      <c r="D32" s="36"/>
      <c r="E32" s="32">
        <f>Hoja1!B8</f>
        <v>3051</v>
      </c>
      <c r="F32" s="33"/>
      <c r="G32" s="34">
        <f>Hoja1!C8</f>
        <v>2.1426180113826687E-2</v>
      </c>
      <c r="H32" s="35"/>
      <c r="I32" s="30"/>
      <c r="J32" s="31"/>
      <c r="K32" s="30"/>
      <c r="L32" s="31"/>
      <c r="M32" s="23"/>
      <c r="N32" s="3"/>
      <c r="O32" s="3"/>
      <c r="P32" s="3"/>
      <c r="Q32" s="3"/>
      <c r="R32" s="3"/>
      <c r="S32" s="3"/>
      <c r="T32" s="3"/>
      <c r="U32" s="3"/>
      <c r="V32" s="3"/>
      <c r="W32" s="3"/>
      <c r="X32" s="24"/>
    </row>
    <row r="33" spans="1:24" ht="15" customHeight="1" x14ac:dyDescent="0.25">
      <c r="A33" s="38" t="s">
        <v>14</v>
      </c>
      <c r="B33" s="38"/>
      <c r="C33" s="38">
        <v>2023</v>
      </c>
      <c r="D33" s="38"/>
      <c r="E33" s="32">
        <f>Hoja1!B9</f>
        <v>3291</v>
      </c>
      <c r="F33" s="33"/>
      <c r="G33" s="34">
        <f>Hoja1!C9</f>
        <v>7.8662733529990092E-2</v>
      </c>
      <c r="H33" s="35"/>
      <c r="I33" s="30"/>
      <c r="J33" s="31"/>
      <c r="K33" s="30"/>
      <c r="L33" s="31"/>
      <c r="M33" s="23"/>
      <c r="N33" s="3"/>
      <c r="O33" s="3"/>
      <c r="P33" s="3"/>
      <c r="Q33" s="3"/>
      <c r="R33" s="3"/>
      <c r="S33" s="3"/>
      <c r="T33" s="3"/>
      <c r="U33" s="3"/>
      <c r="V33" s="3"/>
      <c r="W33" s="3"/>
      <c r="X33" s="24"/>
    </row>
    <row r="34" spans="1:24" ht="15" customHeight="1" x14ac:dyDescent="0.2">
      <c r="A34" s="23"/>
      <c r="B34" s="3"/>
      <c r="C34" s="73"/>
      <c r="D34" s="73"/>
      <c r="E34" s="3"/>
      <c r="F34" s="3"/>
      <c r="G34" s="3"/>
      <c r="H34" s="3"/>
      <c r="I34" s="3"/>
      <c r="J34" s="3"/>
      <c r="K34" s="3"/>
      <c r="L34" s="24"/>
      <c r="M34" s="23"/>
      <c r="N34" s="3"/>
      <c r="O34" s="3"/>
      <c r="P34" s="3"/>
      <c r="Q34" s="3"/>
      <c r="R34" s="3"/>
      <c r="S34" s="3"/>
      <c r="T34" s="3"/>
      <c r="U34" s="3"/>
      <c r="V34" s="3"/>
      <c r="W34" s="3"/>
      <c r="X34" s="24"/>
    </row>
    <row r="35" spans="1:24" ht="15" customHeight="1" x14ac:dyDescent="0.2">
      <c r="A35" s="23"/>
      <c r="B35" s="3"/>
      <c r="C35" s="3"/>
      <c r="D35" s="3"/>
      <c r="E35" s="3"/>
      <c r="F35" s="3"/>
      <c r="G35" s="3"/>
      <c r="H35" s="3"/>
      <c r="I35" s="3"/>
      <c r="J35" s="3"/>
      <c r="K35" s="3"/>
      <c r="L35" s="24"/>
      <c r="M35" s="23"/>
      <c r="N35" s="3"/>
      <c r="O35" s="3"/>
      <c r="P35" s="3"/>
      <c r="Q35" s="3"/>
      <c r="R35" s="3"/>
      <c r="S35" s="3"/>
      <c r="T35" s="3"/>
      <c r="U35" s="3"/>
      <c r="V35" s="3"/>
      <c r="W35" s="3"/>
      <c r="X35" s="24"/>
    </row>
    <row r="36" spans="1:24" ht="15" customHeight="1" x14ac:dyDescent="0.2">
      <c r="A36" s="25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26"/>
      <c r="M36" s="25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26"/>
    </row>
    <row r="37" spans="1:24" ht="15" customHeight="1" x14ac:dyDescent="0.25">
      <c r="A37" s="27" t="s">
        <v>16</v>
      </c>
      <c r="B37" s="3" t="s">
        <v>57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24"/>
    </row>
    <row r="38" spans="1:24" ht="15" customHeight="1" x14ac:dyDescent="0.2">
      <c r="A38" s="23"/>
      <c r="B38" s="3" t="s">
        <v>58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24"/>
    </row>
    <row r="39" spans="1:24" ht="15" customHeight="1" x14ac:dyDescent="0.2">
      <c r="A39" s="8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3"/>
      <c r="N39" s="3"/>
      <c r="O39" s="3"/>
      <c r="P39" s="3"/>
      <c r="Q39" s="3"/>
      <c r="R39" s="3"/>
      <c r="S39" s="3"/>
      <c r="T39" s="3"/>
      <c r="U39" s="2"/>
      <c r="V39" s="2"/>
      <c r="W39" s="2"/>
      <c r="X39" s="9"/>
    </row>
    <row r="40" spans="1:24" ht="15.75" customHeight="1" x14ac:dyDescent="0.2">
      <c r="A40" s="13"/>
      <c r="B40" s="10"/>
      <c r="C40" s="10"/>
      <c r="D40" s="10"/>
      <c r="E40" s="10"/>
      <c r="F40" s="10"/>
      <c r="G40" s="10"/>
      <c r="H40" s="10"/>
      <c r="I40" s="10"/>
      <c r="J40" s="11"/>
      <c r="K40" s="10"/>
      <c r="L40" s="10"/>
      <c r="M40" s="12"/>
      <c r="N40" s="12"/>
      <c r="O40" s="12"/>
      <c r="P40" s="12"/>
      <c r="Q40" s="12"/>
      <c r="R40" s="12"/>
      <c r="S40" s="12"/>
      <c r="T40" s="12"/>
      <c r="U40" s="10"/>
      <c r="V40" s="10"/>
      <c r="W40" s="63" t="s">
        <v>19</v>
      </c>
      <c r="X40" s="64"/>
    </row>
    <row r="41" spans="1:24" x14ac:dyDescent="0.2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7"/>
    </row>
    <row r="42" spans="1:24" x14ac:dyDescent="0.2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9"/>
    </row>
    <row r="43" spans="1:24" x14ac:dyDescent="0.2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9"/>
    </row>
    <row r="44" spans="1:24" x14ac:dyDescent="0.2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9"/>
    </row>
    <row r="45" spans="1:24" ht="15" x14ac:dyDescent="0.2">
      <c r="A45" s="39" t="s">
        <v>11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</row>
    <row r="46" spans="1:24" ht="15.75" x14ac:dyDescent="0.2">
      <c r="A46" s="40" t="str">
        <f>A6</f>
        <v>Tasa de variación de accidentes viales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</row>
    <row r="47" spans="1:24" x14ac:dyDescent="0.2">
      <c r="A47" s="8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9"/>
    </row>
    <row r="48" spans="1:24" ht="15" customHeight="1" x14ac:dyDescent="0.2">
      <c r="A48" s="44" t="s">
        <v>21</v>
      </c>
      <c r="B48" s="44"/>
      <c r="C48" s="44"/>
      <c r="D48" s="44"/>
      <c r="E48" s="44"/>
      <c r="F48" s="87" t="s">
        <v>27</v>
      </c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</row>
    <row r="49" spans="1:24" ht="15.75" x14ac:dyDescent="0.2">
      <c r="A49" s="88" t="s">
        <v>49</v>
      </c>
      <c r="B49" s="88"/>
      <c r="C49" s="88"/>
      <c r="D49" s="88"/>
      <c r="E49" s="88"/>
      <c r="F49" s="42" t="s">
        <v>28</v>
      </c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</row>
    <row r="50" spans="1:24" x14ac:dyDescent="0.2">
      <c r="A50" s="8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9"/>
    </row>
    <row r="51" spans="1:24" ht="15" customHeight="1" x14ac:dyDescent="0.2">
      <c r="A51" s="47" t="s">
        <v>22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</row>
    <row r="52" spans="1:24" ht="15" customHeight="1" x14ac:dyDescent="0.2">
      <c r="A52" s="48" t="s">
        <v>36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</row>
    <row r="53" spans="1:24" ht="15" customHeight="1" x14ac:dyDescent="0.2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</row>
    <row r="54" spans="1:24" ht="15" customHeight="1" x14ac:dyDescent="0.2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</row>
    <row r="55" spans="1:24" ht="15" customHeight="1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</row>
    <row r="56" spans="1:24" ht="15" customHeight="1" x14ac:dyDescent="0.2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</row>
    <row r="57" spans="1:24" ht="15" customHeight="1" x14ac:dyDescent="0.2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</row>
    <row r="58" spans="1:24" ht="15.75" customHeight="1" x14ac:dyDescent="0.2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</row>
    <row r="59" spans="1:24" x14ac:dyDescent="0.2">
      <c r="A59" s="47" t="s">
        <v>23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</row>
    <row r="60" spans="1:24" ht="14.25" customHeight="1" x14ac:dyDescent="0.2">
      <c r="A60" s="48" t="s">
        <v>37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</row>
    <row r="61" spans="1:24" x14ac:dyDescent="0.2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</row>
    <row r="62" spans="1:24" x14ac:dyDescent="0.2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1:24" x14ac:dyDescent="0.2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</row>
    <row r="64" spans="1:24" x14ac:dyDescent="0.2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</row>
    <row r="65" spans="1:24" x14ac:dyDescent="0.2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</row>
    <row r="66" spans="1:24" x14ac:dyDescent="0.2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</row>
    <row r="67" spans="1:24" x14ac:dyDescent="0.2">
      <c r="A67" s="47" t="s">
        <v>24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</row>
    <row r="68" spans="1:24" x14ac:dyDescent="0.2">
      <c r="A68" s="48" t="s">
        <v>38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</row>
    <row r="69" spans="1:24" x14ac:dyDescent="0.2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</row>
    <row r="70" spans="1:24" x14ac:dyDescent="0.2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</row>
    <row r="71" spans="1:24" x14ac:dyDescent="0.2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</row>
    <row r="72" spans="1:24" x14ac:dyDescent="0.2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</row>
    <row r="73" spans="1:24" x14ac:dyDescent="0.2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</row>
    <row r="74" spans="1:24" ht="15" customHeight="1" x14ac:dyDescent="0.2">
      <c r="A74" s="89" t="s">
        <v>16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3"/>
    </row>
    <row r="75" spans="1:24" ht="15" customHeight="1" x14ac:dyDescent="0.2">
      <c r="A75" s="90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7"/>
    </row>
    <row r="76" spans="1:24" ht="15" customHeight="1" x14ac:dyDescent="0.2">
      <c r="A76" s="90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7"/>
    </row>
    <row r="77" spans="1:24" ht="15" customHeight="1" x14ac:dyDescent="0.2">
      <c r="A77" s="90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7"/>
    </row>
    <row r="78" spans="1:24" x14ac:dyDescent="0.2">
      <c r="A78" s="90"/>
      <c r="B78" s="2"/>
      <c r="C78" s="2"/>
      <c r="D78" s="2"/>
      <c r="E78" s="3"/>
      <c r="F78" s="3"/>
      <c r="G78" s="3"/>
      <c r="H78" s="3"/>
      <c r="I78" s="2"/>
      <c r="J78" s="2"/>
      <c r="K78" s="2"/>
      <c r="L78" s="2"/>
      <c r="M78" s="3"/>
      <c r="N78" s="3"/>
      <c r="O78" s="3"/>
      <c r="P78" s="3"/>
      <c r="Q78" s="3"/>
      <c r="R78" s="3"/>
      <c r="S78" s="3"/>
      <c r="T78" s="3"/>
      <c r="U78" s="2"/>
      <c r="V78" s="2"/>
      <c r="W78" s="2"/>
      <c r="X78" s="9"/>
    </row>
    <row r="79" spans="1:24" x14ac:dyDescent="0.2">
      <c r="A79" s="90"/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3"/>
      <c r="N79" s="3"/>
      <c r="O79" s="3"/>
      <c r="P79" s="3"/>
      <c r="Q79" s="3"/>
      <c r="R79" s="3"/>
      <c r="S79" s="3"/>
      <c r="T79" s="3"/>
      <c r="U79" s="2"/>
      <c r="V79" s="2"/>
      <c r="W79" s="2"/>
      <c r="X79" s="9"/>
    </row>
    <row r="80" spans="1:24" x14ac:dyDescent="0.2">
      <c r="A80" s="91"/>
      <c r="B80" s="10"/>
      <c r="C80" s="10"/>
      <c r="D80" s="10"/>
      <c r="E80" s="10"/>
      <c r="F80" s="10"/>
      <c r="G80" s="10"/>
      <c r="H80" s="10"/>
      <c r="I80" s="10"/>
      <c r="J80" s="11"/>
      <c r="K80" s="10"/>
      <c r="L80" s="10"/>
      <c r="M80" s="12"/>
      <c r="N80" s="12"/>
      <c r="O80" s="12"/>
      <c r="P80" s="12"/>
      <c r="Q80" s="12"/>
      <c r="R80" s="12"/>
      <c r="S80" s="12"/>
      <c r="T80" s="12"/>
      <c r="U80" s="10"/>
      <c r="V80" s="10"/>
      <c r="W80" s="63" t="s">
        <v>20</v>
      </c>
      <c r="X80" s="64"/>
    </row>
  </sheetData>
  <mergeCells count="94">
    <mergeCell ref="W80:X80"/>
    <mergeCell ref="A48:E48"/>
    <mergeCell ref="F48:X48"/>
    <mergeCell ref="A49:E49"/>
    <mergeCell ref="F49:X49"/>
    <mergeCell ref="A51:X51"/>
    <mergeCell ref="A59:X59"/>
    <mergeCell ref="A67:X67"/>
    <mergeCell ref="A68:X73"/>
    <mergeCell ref="A52:X58"/>
    <mergeCell ref="A60:X66"/>
    <mergeCell ref="A74:A80"/>
    <mergeCell ref="B74:X74"/>
    <mergeCell ref="G18:X19"/>
    <mergeCell ref="G20:X21"/>
    <mergeCell ref="G17:X17"/>
    <mergeCell ref="A17:F17"/>
    <mergeCell ref="A18:F21"/>
    <mergeCell ref="A45:X45"/>
    <mergeCell ref="A46:X46"/>
    <mergeCell ref="M23:X23"/>
    <mergeCell ref="A23:L23"/>
    <mergeCell ref="I24:J25"/>
    <mergeCell ref="W40:X40"/>
    <mergeCell ref="I26:J26"/>
    <mergeCell ref="G26:H26"/>
    <mergeCell ref="K24:L25"/>
    <mergeCell ref="E24:F25"/>
    <mergeCell ref="G24:H25"/>
    <mergeCell ref="C26:D26"/>
    <mergeCell ref="E26:F26"/>
    <mergeCell ref="C32:D32"/>
    <mergeCell ref="C33:D33"/>
    <mergeCell ref="C34:D34"/>
    <mergeCell ref="R12:X12"/>
    <mergeCell ref="K12:Q12"/>
    <mergeCell ref="A12:J12"/>
    <mergeCell ref="K13:Q16"/>
    <mergeCell ref="A13:J16"/>
    <mergeCell ref="R13:X14"/>
    <mergeCell ref="R15:X15"/>
    <mergeCell ref="R16:X16"/>
    <mergeCell ref="A5:X5"/>
    <mergeCell ref="A6:X6"/>
    <mergeCell ref="L8:X8"/>
    <mergeCell ref="L9:X9"/>
    <mergeCell ref="T10:X10"/>
    <mergeCell ref="Q10:S10"/>
    <mergeCell ref="L10:P10"/>
    <mergeCell ref="I8:K8"/>
    <mergeCell ref="A9:D9"/>
    <mergeCell ref="A10:D10"/>
    <mergeCell ref="E8:H8"/>
    <mergeCell ref="E9:H9"/>
    <mergeCell ref="E10:H10"/>
    <mergeCell ref="A8:D8"/>
    <mergeCell ref="I9:K9"/>
    <mergeCell ref="I10:K10"/>
    <mergeCell ref="A24:B32"/>
    <mergeCell ref="A33:B33"/>
    <mergeCell ref="C27:D27"/>
    <mergeCell ref="C28:D28"/>
    <mergeCell ref="C29:D29"/>
    <mergeCell ref="C30:D30"/>
    <mergeCell ref="C31:D31"/>
    <mergeCell ref="C24:D25"/>
    <mergeCell ref="E27:F27"/>
    <mergeCell ref="E28:F28"/>
    <mergeCell ref="E29:F29"/>
    <mergeCell ref="E30:F30"/>
    <mergeCell ref="E31:F31"/>
    <mergeCell ref="E32:F32"/>
    <mergeCell ref="E33:F33"/>
    <mergeCell ref="G27:H27"/>
    <mergeCell ref="I27:J27"/>
    <mergeCell ref="K27:L27"/>
    <mergeCell ref="G28:H28"/>
    <mergeCell ref="G29:H29"/>
    <mergeCell ref="G30:H30"/>
    <mergeCell ref="G31:H31"/>
    <mergeCell ref="G32:H32"/>
    <mergeCell ref="G33:H33"/>
    <mergeCell ref="I28:J28"/>
    <mergeCell ref="I29:J29"/>
    <mergeCell ref="I30:J30"/>
    <mergeCell ref="I31:J31"/>
    <mergeCell ref="I32:J32"/>
    <mergeCell ref="I33:J33"/>
    <mergeCell ref="K28:L28"/>
    <mergeCell ref="K29:L29"/>
    <mergeCell ref="K30:L30"/>
    <mergeCell ref="K31:L31"/>
    <mergeCell ref="K32:L32"/>
    <mergeCell ref="K33:L33"/>
  </mergeCells>
  <phoneticPr fontId="11" type="noConversion"/>
  <printOptions horizontalCentered="1" verticalCentered="1"/>
  <pageMargins left="0.27559055118110237" right="0.15748031496062992" top="0.15748031496062992" bottom="0.15748031496062992" header="0.31496062992125984" footer="0.31496062992125984"/>
  <pageSetup scale="95" fitToHeight="0" orientation="landscape" r:id="rId1"/>
  <rowBreaks count="1" manualBreakCount="1">
    <brk id="40" min="1" max="2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DAAA7-1CD1-40A2-B11C-B2A06581B6F4}">
  <dimension ref="A1:D18"/>
  <sheetViews>
    <sheetView workbookViewId="0">
      <selection activeCell="C3" sqref="C3"/>
    </sheetView>
  </sheetViews>
  <sheetFormatPr baseColWidth="10" defaultColWidth="10.7109375" defaultRowHeight="15" x14ac:dyDescent="0.25"/>
  <cols>
    <col min="2" max="2" width="18.42578125" customWidth="1"/>
    <col min="3" max="3" width="18.140625" customWidth="1"/>
    <col min="4" max="4" width="14" customWidth="1"/>
  </cols>
  <sheetData>
    <row r="1" spans="1:4" x14ac:dyDescent="0.25">
      <c r="A1" t="s">
        <v>42</v>
      </c>
      <c r="B1" t="s">
        <v>41</v>
      </c>
      <c r="C1" t="s">
        <v>45</v>
      </c>
      <c r="D1" t="s">
        <v>46</v>
      </c>
    </row>
    <row r="2" spans="1:4" x14ac:dyDescent="0.25">
      <c r="A2" t="s">
        <v>31</v>
      </c>
      <c r="B2" s="15">
        <v>2762</v>
      </c>
    </row>
    <row r="3" spans="1:4" x14ac:dyDescent="0.25">
      <c r="A3" t="s">
        <v>32</v>
      </c>
      <c r="B3" s="15">
        <v>2741</v>
      </c>
      <c r="C3" s="14">
        <f>(Tabla2[[#This Row],[Accidentes viales]]/B2)-1</f>
        <v>-7.6031860970311449E-3</v>
      </c>
      <c r="D3">
        <v>0</v>
      </c>
    </row>
    <row r="4" spans="1:4" x14ac:dyDescent="0.25">
      <c r="A4" t="s">
        <v>33</v>
      </c>
      <c r="B4" s="15">
        <v>2739</v>
      </c>
      <c r="C4" s="14">
        <f>(Tabla2[[#This Row],[Accidentes viales]]/B3)-1</f>
        <v>-7.2966070777091829E-4</v>
      </c>
      <c r="D4">
        <v>0</v>
      </c>
    </row>
    <row r="5" spans="1:4" x14ac:dyDescent="0.25">
      <c r="A5" t="s">
        <v>34</v>
      </c>
      <c r="B5" s="15">
        <v>2924</v>
      </c>
      <c r="C5" s="14">
        <f>(Tabla2[[#This Row],[Accidentes viales]]/B4)-1</f>
        <v>6.7542898868200085E-2</v>
      </c>
      <c r="D5">
        <v>0</v>
      </c>
    </row>
    <row r="6" spans="1:4" x14ac:dyDescent="0.25">
      <c r="A6" t="s">
        <v>35</v>
      </c>
      <c r="B6" s="15">
        <v>2207</v>
      </c>
      <c r="C6" s="14">
        <f>(Tabla2[[#This Row],[Accidentes viales]]/B5)-1</f>
        <v>-0.24521203830369354</v>
      </c>
      <c r="D6">
        <v>0</v>
      </c>
    </row>
    <row r="7" spans="1:4" x14ac:dyDescent="0.25">
      <c r="A7" t="s">
        <v>43</v>
      </c>
      <c r="B7" s="15">
        <v>2987</v>
      </c>
      <c r="C7" s="14">
        <f>(Tabla2[[#This Row],[Accidentes viales]]/B6)-1</f>
        <v>0.35342093339374725</v>
      </c>
      <c r="D7">
        <v>0</v>
      </c>
    </row>
    <row r="8" spans="1:4" x14ac:dyDescent="0.25">
      <c r="A8" s="18">
        <v>2022</v>
      </c>
      <c r="B8" s="15">
        <v>3051</v>
      </c>
      <c r="C8" s="14">
        <f>(Tabla2[[#This Row],[Accidentes viales]]/B7)-1</f>
        <v>2.1426180113826687E-2</v>
      </c>
      <c r="D8">
        <v>0</v>
      </c>
    </row>
    <row r="9" spans="1:4" x14ac:dyDescent="0.25">
      <c r="A9" s="18">
        <v>2023</v>
      </c>
      <c r="B9" s="15">
        <v>3291</v>
      </c>
      <c r="C9" s="14">
        <f>(Tabla2[[#This Row],[Accidentes viales]]/B8)-1</f>
        <v>7.8662733529990092E-2</v>
      </c>
      <c r="D9">
        <v>0</v>
      </c>
    </row>
    <row r="13" spans="1:4" x14ac:dyDescent="0.25">
      <c r="B13" s="19"/>
    </row>
    <row r="14" spans="1:4" x14ac:dyDescent="0.25">
      <c r="B14" s="19"/>
    </row>
    <row r="15" spans="1:4" x14ac:dyDescent="0.25">
      <c r="B15" s="19"/>
    </row>
    <row r="16" spans="1:4" x14ac:dyDescent="0.25">
      <c r="B16" s="19"/>
    </row>
    <row r="17" spans="2:2" x14ac:dyDescent="0.25">
      <c r="B17" s="19"/>
    </row>
    <row r="18" spans="2:2" x14ac:dyDescent="0.25">
      <c r="B18" s="19"/>
    </row>
  </sheetData>
  <phoneticPr fontId="11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01.16</vt:lpstr>
      <vt:lpstr>Hoja1</vt:lpstr>
      <vt:lpstr>'01.16'!Área_de_impresión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Patricia Lopez</dc:creator>
  <cp:lastModifiedBy>JEFATURA DE SISTEMAS</cp:lastModifiedBy>
  <cp:lastPrinted>2023-08-03T21:30:11Z</cp:lastPrinted>
  <dcterms:created xsi:type="dcterms:W3CDTF">2019-04-19T02:00:59Z</dcterms:created>
  <dcterms:modified xsi:type="dcterms:W3CDTF">2024-05-20T19:26:58Z</dcterms:modified>
</cp:coreProperties>
</file>